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95" windowHeight="9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<sst xmlns="http://schemas.openxmlformats.org/spreadsheetml/2006/main" count="84" uniqueCount="68">
  <si>
    <t xml:space="preserve">ROBOTY PRZYGOTOWAWCZE  </t>
  </si>
  <si>
    <t>1 d.1</t>
  </si>
  <si>
    <t>Roboty pomiarowe przy liniowych robotach ziemnych - trasa drogi w terenie równinnym</t>
  </si>
  <si>
    <t>km</t>
  </si>
  <si>
    <t>szt.</t>
  </si>
  <si>
    <t>m3</t>
  </si>
  <si>
    <t xml:space="preserve">NAWIERZCHNIA - JEZDNIA  </t>
  </si>
  <si>
    <t>m</t>
  </si>
  <si>
    <t>m2</t>
  </si>
  <si>
    <t xml:space="preserve">POBOCZA  </t>
  </si>
  <si>
    <t xml:space="preserve">ZJAZDY  </t>
  </si>
  <si>
    <t>Podbudowa z kruszywa naturalnego - warstwa dolna o grubości po zagęszczeniu 20 cm - roboty na poszerzeniach, przekopach lub pasach węższych niż 2.5 m  - Wykonanie zjazdów z kruszywa</t>
  </si>
  <si>
    <t xml:space="preserve">ODWODNIENIE DROGI    </t>
  </si>
  <si>
    <t>kpl.</t>
  </si>
  <si>
    <t>ROBOTY WYKOŃCZENIOWE</t>
  </si>
  <si>
    <t>wartość kosztorysowa netto</t>
  </si>
  <si>
    <t>Wartość kosztorysowa brutto</t>
  </si>
  <si>
    <t>Lp.</t>
  </si>
  <si>
    <t>OPIS</t>
  </si>
  <si>
    <t>Jednostka obmiaru</t>
  </si>
  <si>
    <t>Ilość</t>
  </si>
  <si>
    <t>Wartość  netto 
(6 x 7) [zł]</t>
  </si>
  <si>
    <t>Cena jednostkowa netto</t>
  </si>
  <si>
    <t>Remont drogi gminnej - ulicy Międzywałowej w Jeszkowicach</t>
  </si>
  <si>
    <t>9 d.4</t>
  </si>
  <si>
    <t>Roboty ziemne wykonywane koparkami przedsiębiernymi o poj. łyżki 0.40 m3 w gruncie kat. I-II z transportem urobku samochodami samowyładowczymi na odległość 10 km - zjazdy indywidualne do posesji o naw. z kruszywa</t>
  </si>
  <si>
    <t>Ręczne rozebranie nawierzchni z kostki betonowej na podsypce cementowo-piaskowej 26-75 pojazdów na godzinę - Zjazd indywidualny do przełożenia</t>
  </si>
  <si>
    <t>Nawierzchnia z kostki betonowej na podsypce cementowo-piaskowej. Przełożenie nawierzchni zjazdu indywidualnego z kostki betonowej.</t>
  </si>
  <si>
    <t>10 d.4</t>
  </si>
  <si>
    <t>13 d.5</t>
  </si>
  <si>
    <t>14 d.5</t>
  </si>
  <si>
    <t>wykonanie przy krawędzi jezdni wpustu ulicznego D400 z osadnikiem z rur betonowych o FI500 wraz z wykopaniem i zasypaniem wykopu i obetonowaniem ( beton C) kołnierza studzienki ( pasek betonu szer. 0,30m i grubości 15 cm wokół kołnierza</t>
  </si>
  <si>
    <t>ułożenie przykanalika z rur PCV łączonych na wcisk o średnicy zewnętrznej FI200 z wpięciem do osadnika wpustu ulicznego i do studni chłonnej wraz z wykoaniem i zasypaniem wykopu oraz wywozem nadmiaru gruntu</t>
  </si>
  <si>
    <t>Wykonanie studni chłonnej z rury FI 400 bez dna z włazem B125 na teleskopie włożona w tłuczniu 31,5 – 63, szerokości 0,8m w geowłókninie, roboty wykonywać ręczne z uwagi na uzbrojenie terenu</t>
  </si>
  <si>
    <t>likwidacja istniejących korytek betonowyh zlokalizowanych w nawierzchni jezdni ulicy Międzywałowej</t>
  </si>
  <si>
    <t>17 d.6</t>
  </si>
  <si>
    <t>18 d.6</t>
  </si>
  <si>
    <t>EWIDENCJA DRÓG</t>
  </si>
  <si>
    <t>19 d.7</t>
  </si>
  <si>
    <t>20 d. 7</t>
  </si>
  <si>
    <t>Wykonanie inwentaryzacji geodezyjnej powykonawczej</t>
  </si>
  <si>
    <t>Wykonanie poboczy z kruszywa kamiennego (mieszanka) 0-31,5mm warstwa o grubości po zagęszczeniu 15 cm i szerokości 0,70 m.</t>
  </si>
  <si>
    <t xml:space="preserve">Odcinek I nawierzchnia z </t>
  </si>
  <si>
    <t>PODBUDOWA</t>
  </si>
  <si>
    <t xml:space="preserve"> Wykonanie korytowania na całej szerokości jezdni, mechanicznie z wywozem urobku na odległość do 15km,głębokość 55cm; 4,6*160*0,55 + 5,1*10*0,55</t>
  </si>
  <si>
    <t>Profilowanie i zagęszczenie podłoża do nośności E2&gt;= 25 MPa pod warstwy konstrukcyjne nawierzchni; 4,6*160 + 5,1*10</t>
  </si>
  <si>
    <t xml:space="preserve">Wykonanie warstwy mrozoochronnej z mieszanki związanej cementem C1,5/2 &lt;=4,0 MPa z pielęgnacją o grubości po zagęszczeniu 30 cm;  4,6*160 + 5,1*10 </t>
  </si>
  <si>
    <t>2d.2</t>
  </si>
  <si>
    <t>3d.2</t>
  </si>
  <si>
    <t>5d.2</t>
  </si>
  <si>
    <t>4d.2</t>
  </si>
  <si>
    <t>6d.3</t>
  </si>
  <si>
    <t>7d3</t>
  </si>
  <si>
    <t>Nawierzchnia z mieszanek mineralno-bitumicznych grysowych - warstwa ścieralna asfaltowa AC11S - grubość po zagęszczeniu 5 cm 4*160+4,5*10</t>
  </si>
  <si>
    <t>Roboty ziemne wykonywane koparkami przedsiębiernymi o poj. łyżki 0.40 m3 w gruncie kat. I-II z transportem urobku samochodami samowyładowczymi na odległość 10 km; 0,7*320*0,15</t>
  </si>
  <si>
    <t>Mechaniczne profilowanie i zagęszczenie podłoża pod warstwy konstrukcyjne nawierzchni w gruncie kat. I-IV; 320*0,7</t>
  </si>
  <si>
    <t xml:space="preserve">Mechaniczne oczyszczenie i skropienie podbudowy emulsją asfaltową na zimno, zużycie emulsji 0,8kg/m2 z zabezpieczeniem warstwy skropienia przy użyciu preparatu na bazie mleczka wapiennego (np. Asphacal TC firmy Lhoist Polska lub równoważnego); 4,6*160 + 5,1*10 
</t>
  </si>
  <si>
    <t>8 d.4</t>
  </si>
  <si>
    <t>11 d.5</t>
  </si>
  <si>
    <t>12 d.5</t>
  </si>
  <si>
    <t>15 d.6</t>
  </si>
  <si>
    <t>16 d.6</t>
  </si>
  <si>
    <t>Aktualizacja w zakresie wykonanych robót, posiadanej przez Inwestora ( Gminę Czernica) ewidencji dróg prowadzonej w oprogramowaniu EwidMaster. Aktualizacji ewidencji może dokonać wykonawca ( lub podmiot wskazany przez wykonawcę).</t>
  </si>
  <si>
    <t>Kosztorys inwestorski</t>
  </si>
  <si>
    <t>Podatek VAT 23%</t>
  </si>
  <si>
    <t>Wykonanie warstwy podbudowy zasadniczej z kruszywa łamanego 0/31,5 (C90/3) stabilizowanego mechanicznie o grubości po zagęszczeniu 20 cm;  4,3*160 + 4,8*10</t>
  </si>
  <si>
    <t>Regulacja pionowa studzienek dla zaworów wodociągowych i gazowych oraz studni kanalizacji sanitarnej</t>
  </si>
  <si>
    <t>Załącznik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</si>
</sst>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 Light"/>
      <family val="1"/>
    </font>
    <font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2" fillId="0" borderId="0" xfId="52" applyFont="1" applyBorder="1" applyAlignment="1">
      <alignment horizontal="left" vertical="center" wrapText="1"/>
      <protection/>
    </xf>
    <xf numFmtId="0" fontId="57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66" fontId="30" fillId="0" borderId="16" xfId="53" applyNumberFormat="1" applyFont="1" applyBorder="1" applyAlignment="1">
      <alignment horizontal="left" vertical="center" wrapText="1"/>
      <protection/>
    </xf>
    <xf numFmtId="166" fontId="30" fillId="0" borderId="17" xfId="53" applyNumberFormat="1" applyFont="1" applyBorder="1" applyAlignment="1">
      <alignment horizontal="left" vertical="center" wrapText="1"/>
      <protection/>
    </xf>
    <xf numFmtId="166" fontId="30" fillId="0" borderId="18" xfId="53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30" fillId="0" borderId="19" xfId="53" applyFont="1" applyBorder="1" applyAlignment="1">
      <alignment horizontal="left" vertical="center" wrapText="1"/>
      <protection/>
    </xf>
    <xf numFmtId="0" fontId="30" fillId="0" borderId="20" xfId="53" applyFont="1" applyBorder="1" applyAlignment="1">
      <alignment horizontal="left" vertical="center" wrapText="1"/>
      <protection/>
    </xf>
    <xf numFmtId="0" fontId="30" fillId="0" borderId="21" xfId="53" applyFont="1" applyBorder="1" applyAlignment="1">
      <alignment horizontal="left" vertical="center" wrapText="1"/>
      <protection/>
    </xf>
    <xf numFmtId="0" fontId="31" fillId="0" borderId="22" xfId="53" applyFont="1" applyBorder="1" applyAlignment="1">
      <alignment horizontal="left" vertical="center" wrapText="1"/>
      <protection/>
    </xf>
    <xf numFmtId="0" fontId="31" fillId="0" borderId="23" xfId="53" applyFont="1" applyBorder="1" applyAlignment="1">
      <alignment horizontal="left" vertical="center" wrapText="1"/>
      <protection/>
    </xf>
    <xf numFmtId="0" fontId="31" fillId="0" borderId="24" xfId="53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righ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61" fillId="0" borderId="15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30" fillId="0" borderId="25" xfId="53" applyFont="1" applyBorder="1" applyAlignment="1">
      <alignment horizontal="left" vertical="center" wrapText="1"/>
      <protection/>
    </xf>
    <xf numFmtId="0" fontId="30" fillId="0" borderId="26" xfId="53" applyFont="1" applyBorder="1" applyAlignment="1">
      <alignment horizontal="left" vertical="center" wrapText="1"/>
      <protection/>
    </xf>
    <xf numFmtId="0" fontId="30" fillId="0" borderId="27" xfId="53" applyFont="1" applyBorder="1" applyAlignment="1">
      <alignment horizontal="lef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5"/>
  <cols>
    <col min="1" max="1" width="6.8515625" style="0" customWidth="1"/>
    <col min="2" max="2" width="36.8515625" style="1" customWidth="1"/>
    <col min="3" max="3" width="7.00390625" style="0" customWidth="1"/>
    <col min="4" max="4" width="10.00390625" style="0" customWidth="1"/>
    <col min="5" max="5" width="13.00390625" style="0" customWidth="1"/>
    <col min="6" max="6" width="15.421875" style="0" customWidth="1"/>
  </cols>
  <sheetData>
    <row r="1" spans="4:6" ht="15.75" customHeight="1">
      <c r="D1" s="32" t="s">
        <v>67</v>
      </c>
      <c r="E1" s="32"/>
      <c r="F1" s="32"/>
    </row>
    <row r="2" spans="1:6" ht="14.25" customHeight="1">
      <c r="A2" s="33"/>
      <c r="B2" s="33"/>
      <c r="C2" s="33"/>
      <c r="D2" s="11"/>
      <c r="E2" s="11"/>
      <c r="F2" s="11"/>
    </row>
    <row r="3" spans="1:6" ht="15">
      <c r="A3" s="34" t="s">
        <v>63</v>
      </c>
      <c r="B3" s="35"/>
      <c r="C3" s="35"/>
      <c r="D3" s="35"/>
      <c r="E3" s="35"/>
      <c r="F3" s="36"/>
    </row>
    <row r="4" spans="1:6" ht="29.25" customHeight="1">
      <c r="A4" s="37" t="s">
        <v>23</v>
      </c>
      <c r="B4" s="38"/>
      <c r="C4" s="38"/>
      <c r="D4" s="38"/>
      <c r="E4" s="38"/>
      <c r="F4" s="39"/>
    </row>
    <row r="5" spans="1:6" ht="16.5" customHeight="1">
      <c r="A5" s="3">
        <v>1</v>
      </c>
      <c r="B5" s="3">
        <v>4</v>
      </c>
      <c r="C5" s="3">
        <v>5</v>
      </c>
      <c r="D5" s="3">
        <v>6</v>
      </c>
      <c r="E5" s="3">
        <v>7</v>
      </c>
      <c r="F5" s="3">
        <v>8</v>
      </c>
    </row>
    <row r="6" spans="1:7" ht="33.75">
      <c r="A6" s="13" t="s">
        <v>17</v>
      </c>
      <c r="B6" s="14" t="s">
        <v>18</v>
      </c>
      <c r="C6" s="20" t="s">
        <v>19</v>
      </c>
      <c r="D6" s="14" t="s">
        <v>20</v>
      </c>
      <c r="E6" s="14" t="s">
        <v>22</v>
      </c>
      <c r="F6" s="14" t="s">
        <v>21</v>
      </c>
      <c r="G6" s="2"/>
    </row>
    <row r="7" spans="1:7" ht="15">
      <c r="A7" s="15"/>
      <c r="B7" s="19" t="s">
        <v>42</v>
      </c>
      <c r="C7" s="18"/>
      <c r="D7" s="17"/>
      <c r="E7" s="17"/>
      <c r="F7" s="16"/>
      <c r="G7" s="2"/>
    </row>
    <row r="8" spans="1:6" ht="15">
      <c r="A8" s="4">
        <v>1</v>
      </c>
      <c r="B8" s="6" t="s">
        <v>0</v>
      </c>
      <c r="C8" s="4"/>
      <c r="D8" s="4"/>
      <c r="E8" s="4"/>
      <c r="F8" s="12"/>
    </row>
    <row r="9" spans="1:6" ht="24">
      <c r="A9" s="4" t="s">
        <v>1</v>
      </c>
      <c r="B9" s="25" t="s">
        <v>2</v>
      </c>
      <c r="C9" s="7" t="s">
        <v>3</v>
      </c>
      <c r="D9" s="7">
        <v>0.16</v>
      </c>
      <c r="E9" s="4"/>
      <c r="F9" s="4">
        <f>$D9*$E9</f>
        <v>0</v>
      </c>
    </row>
    <row r="10" spans="1:6" ht="15">
      <c r="A10" s="4">
        <v>2</v>
      </c>
      <c r="B10" s="6" t="s">
        <v>43</v>
      </c>
      <c r="C10" s="7"/>
      <c r="D10" s="7"/>
      <c r="E10" s="4"/>
      <c r="F10" s="4"/>
    </row>
    <row r="11" spans="1:6" ht="48">
      <c r="A11" s="4" t="s">
        <v>47</v>
      </c>
      <c r="B11" s="25" t="s">
        <v>44</v>
      </c>
      <c r="C11" s="7" t="s">
        <v>5</v>
      </c>
      <c r="D11" s="7">
        <v>432.85</v>
      </c>
      <c r="E11" s="4"/>
      <c r="F11" s="4">
        <f>$D11*$E11</f>
        <v>0</v>
      </c>
    </row>
    <row r="12" spans="1:6" ht="36">
      <c r="A12" s="4" t="s">
        <v>48</v>
      </c>
      <c r="B12" s="25" t="s">
        <v>45</v>
      </c>
      <c r="C12" s="7" t="s">
        <v>8</v>
      </c>
      <c r="D12" s="7">
        <v>787</v>
      </c>
      <c r="E12" s="4"/>
      <c r="F12" s="4">
        <f aca="true" t="shared" si="0" ref="F12:F36">$D12*$E12</f>
        <v>0</v>
      </c>
    </row>
    <row r="13" spans="1:6" ht="48">
      <c r="A13" s="4" t="s">
        <v>50</v>
      </c>
      <c r="B13" s="25" t="s">
        <v>46</v>
      </c>
      <c r="C13" s="7" t="s">
        <v>8</v>
      </c>
      <c r="D13" s="7">
        <v>787</v>
      </c>
      <c r="E13" s="4"/>
      <c r="F13" s="4">
        <f t="shared" si="0"/>
        <v>0</v>
      </c>
    </row>
    <row r="14" spans="1:6" ht="48">
      <c r="A14" s="4" t="s">
        <v>49</v>
      </c>
      <c r="B14" s="25" t="s">
        <v>65</v>
      </c>
      <c r="C14" s="7" t="s">
        <v>8</v>
      </c>
      <c r="D14" s="7">
        <v>736</v>
      </c>
      <c r="E14" s="4"/>
      <c r="F14" s="4">
        <f t="shared" si="0"/>
        <v>0</v>
      </c>
    </row>
    <row r="15" spans="1:6" ht="15">
      <c r="A15" s="4">
        <v>3</v>
      </c>
      <c r="B15" s="6" t="s">
        <v>6</v>
      </c>
      <c r="C15" s="7"/>
      <c r="D15" s="7"/>
      <c r="E15" s="4"/>
      <c r="F15" s="4">
        <f t="shared" si="0"/>
        <v>0</v>
      </c>
    </row>
    <row r="16" spans="1:6" ht="95.25" customHeight="1">
      <c r="A16" s="4" t="s">
        <v>51</v>
      </c>
      <c r="B16" s="25" t="s">
        <v>56</v>
      </c>
      <c r="C16" s="7" t="s">
        <v>8</v>
      </c>
      <c r="D16" s="7">
        <v>736</v>
      </c>
      <c r="E16" s="4"/>
      <c r="F16" s="4">
        <f t="shared" si="0"/>
        <v>0</v>
      </c>
    </row>
    <row r="17" spans="1:6" ht="48">
      <c r="A17" s="4" t="s">
        <v>52</v>
      </c>
      <c r="B17" s="25" t="s">
        <v>53</v>
      </c>
      <c r="C17" s="7" t="s">
        <v>8</v>
      </c>
      <c r="D17" s="8">
        <v>685</v>
      </c>
      <c r="E17" s="4"/>
      <c r="F17" s="4">
        <f t="shared" si="0"/>
        <v>0</v>
      </c>
    </row>
    <row r="18" spans="1:6" ht="15">
      <c r="A18" s="4">
        <v>4</v>
      </c>
      <c r="B18" s="6" t="s">
        <v>9</v>
      </c>
      <c r="C18" s="7"/>
      <c r="D18" s="7"/>
      <c r="E18" s="4"/>
      <c r="F18" s="4">
        <f t="shared" si="0"/>
        <v>0</v>
      </c>
    </row>
    <row r="19" spans="1:6" ht="63.75">
      <c r="A19" s="4" t="s">
        <v>57</v>
      </c>
      <c r="B19" s="5" t="s">
        <v>54</v>
      </c>
      <c r="C19" s="7" t="s">
        <v>5</v>
      </c>
      <c r="D19" s="7">
        <v>33.6</v>
      </c>
      <c r="E19" s="4"/>
      <c r="F19" s="4">
        <f t="shared" si="0"/>
        <v>0</v>
      </c>
    </row>
    <row r="20" spans="1:6" ht="38.25">
      <c r="A20" s="4" t="s">
        <v>24</v>
      </c>
      <c r="B20" s="5" t="s">
        <v>55</v>
      </c>
      <c r="C20" s="7" t="s">
        <v>8</v>
      </c>
      <c r="D20" s="8">
        <v>224</v>
      </c>
      <c r="E20" s="4"/>
      <c r="F20" s="4">
        <f t="shared" si="0"/>
        <v>0</v>
      </c>
    </row>
    <row r="21" spans="1:6" ht="38.25">
      <c r="A21" s="4" t="s">
        <v>28</v>
      </c>
      <c r="B21" s="5" t="s">
        <v>41</v>
      </c>
      <c r="C21" s="7" t="s">
        <v>8</v>
      </c>
      <c r="D21" s="8">
        <v>224</v>
      </c>
      <c r="E21" s="4"/>
      <c r="F21" s="4">
        <f t="shared" si="0"/>
        <v>0</v>
      </c>
    </row>
    <row r="22" spans="1:6" ht="15">
      <c r="A22" s="4">
        <v>5</v>
      </c>
      <c r="B22" s="6" t="s">
        <v>10</v>
      </c>
      <c r="C22" s="7"/>
      <c r="D22" s="7"/>
      <c r="E22" s="4"/>
      <c r="F22" s="4">
        <f t="shared" si="0"/>
        <v>0</v>
      </c>
    </row>
    <row r="23" spans="1:6" ht="76.5">
      <c r="A23" s="4" t="s">
        <v>58</v>
      </c>
      <c r="B23" s="5" t="s">
        <v>25</v>
      </c>
      <c r="C23" s="7" t="s">
        <v>5</v>
      </c>
      <c r="D23" s="7">
        <v>3.3</v>
      </c>
      <c r="E23" s="4"/>
      <c r="F23" s="4">
        <f t="shared" si="0"/>
        <v>0</v>
      </c>
    </row>
    <row r="24" spans="1:6" ht="63.75">
      <c r="A24" s="4" t="s">
        <v>59</v>
      </c>
      <c r="B24" s="5" t="s">
        <v>11</v>
      </c>
      <c r="C24" s="7" t="s">
        <v>8</v>
      </c>
      <c r="D24" s="7">
        <v>16.5</v>
      </c>
      <c r="E24" s="4"/>
      <c r="F24" s="4">
        <f t="shared" si="0"/>
        <v>0</v>
      </c>
    </row>
    <row r="25" spans="1:6" ht="51">
      <c r="A25" s="4" t="s">
        <v>29</v>
      </c>
      <c r="B25" s="5" t="s">
        <v>26</v>
      </c>
      <c r="C25" s="7" t="s">
        <v>8</v>
      </c>
      <c r="D25" s="7">
        <v>4.64</v>
      </c>
      <c r="E25" s="4"/>
      <c r="F25" s="4">
        <f t="shared" si="0"/>
        <v>0</v>
      </c>
    </row>
    <row r="26" spans="1:6" ht="51">
      <c r="A26" s="4" t="s">
        <v>30</v>
      </c>
      <c r="B26" s="5" t="s">
        <v>27</v>
      </c>
      <c r="C26" s="7" t="s">
        <v>8</v>
      </c>
      <c r="D26" s="7">
        <v>4.64</v>
      </c>
      <c r="E26" s="4"/>
      <c r="F26" s="4">
        <f t="shared" si="0"/>
        <v>0</v>
      </c>
    </row>
    <row r="27" spans="1:6" ht="15">
      <c r="A27" s="4">
        <v>6</v>
      </c>
      <c r="B27" s="6" t="s">
        <v>12</v>
      </c>
      <c r="C27" s="7"/>
      <c r="D27" s="7"/>
      <c r="E27" s="4"/>
      <c r="F27" s="4">
        <f t="shared" si="0"/>
        <v>0</v>
      </c>
    </row>
    <row r="28" spans="1:6" ht="74.25" customHeight="1">
      <c r="A28" s="4" t="s">
        <v>60</v>
      </c>
      <c r="B28" s="5" t="s">
        <v>33</v>
      </c>
      <c r="C28" s="7" t="s">
        <v>4</v>
      </c>
      <c r="D28" s="7">
        <v>1</v>
      </c>
      <c r="E28" s="4"/>
      <c r="F28" s="4">
        <f t="shared" si="0"/>
        <v>0</v>
      </c>
    </row>
    <row r="29" spans="1:6" ht="76.5">
      <c r="A29" s="4" t="s">
        <v>61</v>
      </c>
      <c r="B29" s="5" t="s">
        <v>31</v>
      </c>
      <c r="C29" s="7" t="s">
        <v>4</v>
      </c>
      <c r="D29" s="7">
        <v>1</v>
      </c>
      <c r="E29" s="4"/>
      <c r="F29" s="4">
        <f t="shared" si="0"/>
        <v>0</v>
      </c>
    </row>
    <row r="30" spans="1:6" ht="76.5">
      <c r="A30" s="4" t="s">
        <v>35</v>
      </c>
      <c r="B30" s="5" t="s">
        <v>32</v>
      </c>
      <c r="C30" s="7" t="s">
        <v>7</v>
      </c>
      <c r="D30" s="7">
        <v>8.5</v>
      </c>
      <c r="E30" s="4"/>
      <c r="F30" s="4">
        <f t="shared" si="0"/>
        <v>0</v>
      </c>
    </row>
    <row r="31" spans="1:6" ht="38.25">
      <c r="A31" s="4" t="s">
        <v>36</v>
      </c>
      <c r="B31" s="5" t="s">
        <v>34</v>
      </c>
      <c r="C31" s="7" t="s">
        <v>7</v>
      </c>
      <c r="D31" s="7">
        <v>8.9</v>
      </c>
      <c r="E31" s="4"/>
      <c r="F31" s="4">
        <f t="shared" si="0"/>
        <v>0</v>
      </c>
    </row>
    <row r="32" spans="1:6" ht="15">
      <c r="A32" s="4">
        <v>6</v>
      </c>
      <c r="B32" s="6" t="s">
        <v>14</v>
      </c>
      <c r="C32" s="7"/>
      <c r="D32" s="7"/>
      <c r="E32" s="4"/>
      <c r="F32" s="4">
        <f t="shared" si="0"/>
        <v>0</v>
      </c>
    </row>
    <row r="33" spans="1:6" ht="38.25">
      <c r="A33" s="4" t="s">
        <v>35</v>
      </c>
      <c r="B33" s="5" t="s">
        <v>66</v>
      </c>
      <c r="C33" s="7" t="s">
        <v>4</v>
      </c>
      <c r="D33" s="7">
        <v>8</v>
      </c>
      <c r="E33" s="4"/>
      <c r="F33" s="4">
        <f t="shared" si="0"/>
        <v>0</v>
      </c>
    </row>
    <row r="34" spans="1:6" ht="15">
      <c r="A34" s="4">
        <v>7</v>
      </c>
      <c r="B34" s="6" t="s">
        <v>37</v>
      </c>
      <c r="C34" s="7"/>
      <c r="D34" s="7"/>
      <c r="E34" s="4"/>
      <c r="F34" s="4">
        <f t="shared" si="0"/>
        <v>0</v>
      </c>
    </row>
    <row r="35" spans="1:6" ht="76.5">
      <c r="A35" s="4" t="s">
        <v>38</v>
      </c>
      <c r="B35" s="5" t="s">
        <v>62</v>
      </c>
      <c r="C35" s="7" t="s">
        <v>13</v>
      </c>
      <c r="D35" s="7">
        <v>1</v>
      </c>
      <c r="E35" s="4"/>
      <c r="F35" s="4">
        <f t="shared" si="0"/>
        <v>0</v>
      </c>
    </row>
    <row r="36" spans="1:6" ht="26.25" thickBot="1">
      <c r="A36" s="24" t="s">
        <v>39</v>
      </c>
      <c r="B36" s="5" t="s">
        <v>40</v>
      </c>
      <c r="C36" s="7" t="s">
        <v>13</v>
      </c>
      <c r="D36" s="7">
        <v>1</v>
      </c>
      <c r="E36" s="4"/>
      <c r="F36" s="4">
        <f t="shared" si="0"/>
        <v>0</v>
      </c>
    </row>
    <row r="37" spans="3:6" ht="15.75" thickTop="1">
      <c r="C37" s="40" t="s">
        <v>15</v>
      </c>
      <c r="D37" s="41"/>
      <c r="E37" s="42"/>
      <c r="F37" s="21">
        <f>SUM(F9:F36)</f>
        <v>0</v>
      </c>
    </row>
    <row r="38" spans="1:6" ht="15" customHeight="1">
      <c r="A38" s="9"/>
      <c r="B38" s="10"/>
      <c r="C38" s="26" t="s">
        <v>64</v>
      </c>
      <c r="D38" s="27"/>
      <c r="E38" s="28"/>
      <c r="F38" s="22">
        <f>$F37*0.23</f>
        <v>0</v>
      </c>
    </row>
    <row r="39" spans="1:6" ht="15.75" customHeight="1" thickBot="1">
      <c r="A39" s="9"/>
      <c r="B39" s="10"/>
      <c r="C39" s="29" t="s">
        <v>16</v>
      </c>
      <c r="D39" s="30"/>
      <c r="E39" s="31"/>
      <c r="F39" s="23">
        <f>$F37+F38</f>
        <v>0</v>
      </c>
    </row>
    <row r="40" ht="15.75" thickTop="1"/>
  </sheetData>
  <sheetProtection/>
  <mergeCells count="7">
    <mergeCell ref="C38:E38"/>
    <mergeCell ref="C39:E39"/>
    <mergeCell ref="D1:F1"/>
    <mergeCell ref="A2:C2"/>
    <mergeCell ref="A3:F3"/>
    <mergeCell ref="A4:F4"/>
    <mergeCell ref="C37:E37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Włodarczyk</dc:creator>
  <cp:keywords/>
  <dc:description/>
  <cp:lastModifiedBy>zampub</cp:lastModifiedBy>
  <cp:lastPrinted>2020-06-23T07:12:36Z</cp:lastPrinted>
  <dcterms:created xsi:type="dcterms:W3CDTF">2020-06-02T08:17:42Z</dcterms:created>
  <dcterms:modified xsi:type="dcterms:W3CDTF">2021-05-31T11:58:02Z</dcterms:modified>
  <cp:category/>
  <cp:version/>
  <cp:contentType/>
  <cp:contentStatus/>
</cp:coreProperties>
</file>